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ts" sheetId="1" state="visible" r:id="rId1"/>
    <sheet xmlns:r="http://schemas.openxmlformats.org/officeDocument/2006/relationships" name="Scor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0"/>
    <numFmt numFmtId="165" formatCode="&quot;US$&quot;#,##0.00"/>
    <numFmt numFmtId="166" formatCode="#,##0&quot; AED&quot;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1A1433"/>
      </patternFill>
    </fill>
    <fill>
      <patternFill patternType="solid">
        <fgColor rgb="00EDE8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" fontId="0" fillId="2" borderId="0" pivotButton="0" quotePrefix="0" xfId="0"/>
    <xf numFmtId="0" fontId="0" fillId="2" borderId="0" pivotButton="0" quotePrefix="0" xfId="0"/>
    <xf numFmtId="164" fontId="0" fillId="2" borderId="0" pivotButton="0" quotePrefix="0" xfId="0"/>
    <xf numFmtId="0" fontId="3" fillId="3" borderId="0" applyAlignment="1" pivotButton="0" quotePrefix="0" xfId="0">
      <alignment vertical="top" wrapText="1"/>
    </xf>
    <xf numFmtId="165" fontId="0" fillId="2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4" fillId="0" borderId="0" pivotButton="0" quotePrefix="0" xfId="0"/>
    <xf numFmtId="1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6" customWidth="1" min="3" max="3"/>
    <col width="16" customWidth="1" min="4" max="4"/>
    <col width="14" customWidth="1" min="5" max="5"/>
    <col width="12" customWidth="1" min="6" max="6"/>
    <col width="16" customWidth="1" min="7" max="7"/>
    <col width="16" customWidth="1" min="8" max="8"/>
    <col width="18" customWidth="1" min="9" max="9"/>
    <col width="60" customWidth="1" min="10" max="10"/>
  </cols>
  <sheetData>
    <row r="1">
      <c r="A1" s="1" t="inlineStr">
        <is>
          <t>HubSpot vs Zoho CRM vs Pipedrive: cost sheet</t>
        </is>
      </c>
    </row>
    <row r="2">
      <c r="A2" s="2" t="inlineStr">
        <is>
          <t>Jinnflow · jinnflow.com/guides/hubspot-vs-zoho-vs-pipedrive/ · list prices checked 22 October 2026 on each vendor's pricing page. Excludes VAT.</t>
        </is>
      </c>
    </row>
    <row r="4">
      <c r="A4" t="inlineStr">
        <is>
          <t>Number of users</t>
        </is>
      </c>
      <c r="B4" s="3" t="n">
        <v>3</v>
      </c>
    </row>
    <row r="5">
      <c r="A5" t="inlineStr">
        <is>
          <t>Billing: Annual or Monthly</t>
        </is>
      </c>
      <c r="B5" s="4" t="inlineStr">
        <is>
          <t>Annual</t>
        </is>
      </c>
    </row>
    <row r="6">
      <c r="A6" t="inlineStr">
        <is>
          <t>US$ to AED (fixed peg)</t>
        </is>
      </c>
      <c r="B6" s="5" t="n">
        <v>3.6725</v>
      </c>
    </row>
    <row r="7">
      <c r="A7" t="inlineStr">
        <is>
          <t>Months to compare</t>
        </is>
      </c>
      <c r="B7" s="3" t="n">
        <v>36</v>
      </c>
    </row>
    <row r="9">
      <c r="A9" s="6" t="inlineStr">
        <is>
          <t>Vendor</t>
        </is>
      </c>
      <c r="B9" s="6" t="inlineStr">
        <is>
          <t>Plan</t>
        </is>
      </c>
      <c r="C9" s="6" t="inlineStr">
        <is>
          <t>US$/user/month (annual)</t>
        </is>
      </c>
      <c r="D9" s="6" t="inlineStr">
        <is>
          <t>US$/user/month (monthly)</t>
        </is>
      </c>
      <c r="E9" s="6" t="inlineStr">
        <is>
          <t>One-time fee US$</t>
        </is>
      </c>
      <c r="F9" s="6" t="inlineStr">
        <is>
          <t>Free user limit</t>
        </is>
      </c>
      <c r="G9" s="6" t="inlineStr">
        <is>
          <t>12 months (US$)</t>
        </is>
      </c>
      <c r="H9" s="6" t="inlineStr">
        <is>
          <t>12 months (AED)</t>
        </is>
      </c>
      <c r="I9" s="6" t="inlineStr">
        <is>
          <t>Selected months (AED)</t>
        </is>
      </c>
      <c r="J9" s="6" t="inlineStr">
        <is>
          <t>Notes</t>
        </is>
      </c>
    </row>
    <row r="10">
      <c r="A10" t="inlineStr">
        <is>
          <t>HubSpot</t>
        </is>
      </c>
      <c r="B10" t="inlineStr">
        <is>
          <t>Free CRM</t>
        </is>
      </c>
      <c r="C10" s="7" t="n">
        <v>0</v>
      </c>
      <c r="D10" s="7" t="n">
        <v>0</v>
      </c>
      <c r="E10" s="7" t="n">
        <v>0</v>
      </c>
      <c r="F10" s="3" t="n">
        <v>2</v>
      </c>
      <c r="G10" s="8">
        <f>IF(AND(F10&lt;&gt;"",$B$4&gt;F10),"Over free limit",IF(IF($B$5="Annual",C10,D10)="","Check price",IF($B$5="Annual",C10,D10)*$B$4*12+E10))</f>
        <v/>
      </c>
      <c r="H10" s="9">
        <f>IF(ISNUMBER(G10),G10*$B$6,G10)</f>
        <v/>
      </c>
      <c r="I10" s="9">
        <f>IF(ISNUMBER(G10),(IF($B$5="Annual",C10,D10)*$B$4*$B$7+E10)*$B$6,G10)</f>
        <v/>
      </c>
      <c r="J10" s="2" t="inlineStr">
        <is>
          <t>Free for up to 2 users</t>
        </is>
      </c>
    </row>
    <row r="11">
      <c r="A11" t="inlineStr">
        <is>
          <t>HubSpot</t>
        </is>
      </c>
      <c r="B11" t="inlineStr">
        <is>
          <t>Sales Hub Starter (low)</t>
        </is>
      </c>
      <c r="C11" s="7" t="n">
        <v>7</v>
      </c>
      <c r="D11" s="7" t="n"/>
      <c r="E11" s="7" t="n">
        <v>0</v>
      </c>
      <c r="F11" s="3" t="n"/>
      <c r="G11" s="8">
        <f>IF(AND(F11&lt;&gt;"",$B$4&gt;F11),"Over free limit",IF(IF($B$5="Annual",C11,D11)="","Check price",IF($B$5="Annual",C11,D11)*$B$4*12+E11))</f>
        <v/>
      </c>
      <c r="H11" s="9">
        <f>IF(ISNUMBER(G11),G11*$B$6,G11)</f>
        <v/>
      </c>
      <c r="I11" s="9">
        <f>IF(ISNUMBER(G11),(IF($B$5="Annual",C11,D11)*$B$4*$B$7+E11)*$B$6,G11)</f>
        <v/>
      </c>
      <c r="J11" s="2" t="inlineStr">
        <is>
          <t>Pricing page shows US$7 and US$20; confirm in HubSpot's calculator</t>
        </is>
      </c>
    </row>
    <row r="12">
      <c r="A12" t="inlineStr">
        <is>
          <t>HubSpot</t>
        </is>
      </c>
      <c r="B12" t="inlineStr">
        <is>
          <t>Sales Hub Starter (high)</t>
        </is>
      </c>
      <c r="C12" s="7" t="n">
        <v>20</v>
      </c>
      <c r="D12" s="7" t="n">
        <v>20</v>
      </c>
      <c r="E12" s="7" t="n">
        <v>0</v>
      </c>
      <c r="F12" s="3" t="n"/>
      <c r="G12" s="8">
        <f>IF(AND(F12&lt;&gt;"",$B$4&gt;F12),"Over free limit",IF(IF($B$5="Annual",C12,D12)="","Check price",IF($B$5="Annual",C12,D12)*$B$4*12+E12))</f>
        <v/>
      </c>
      <c r="H12" s="9">
        <f>IF(ISNUMBER(G12),G12*$B$6,G12)</f>
        <v/>
      </c>
      <c r="I12" s="9">
        <f>IF(ISNUMBER(G12),(IF($B$5="Annual",C12,D12)*$B$4*$B$7+E12)*$B$6,G12)</f>
        <v/>
      </c>
      <c r="J12" s="2" t="inlineStr"/>
    </row>
    <row r="13">
      <c r="A13" t="inlineStr">
        <is>
          <t>HubSpot</t>
        </is>
      </c>
      <c r="B13" t="inlineStr">
        <is>
          <t>Sales Hub Professional</t>
        </is>
      </c>
      <c r="C13" s="7" t="n">
        <v>90</v>
      </c>
      <c r="D13" s="7" t="n">
        <v>100</v>
      </c>
      <c r="E13" s="7" t="n">
        <v>1500</v>
      </c>
      <c r="F13" s="3" t="n"/>
      <c r="G13" s="8">
        <f>IF(AND(F13&lt;&gt;"",$B$4&gt;F13),"Over free limit",IF(IF($B$5="Annual",C13,D13)="","Check price",IF($B$5="Annual",C13,D13)*$B$4*12+E13))</f>
        <v/>
      </c>
      <c r="H13" s="9">
        <f>IF(ISNUMBER(G13),G13*$B$6,G13)</f>
        <v/>
      </c>
      <c r="I13" s="9">
        <f>IF(ISNUMBER(G13),(IF($B$5="Annual",C13,D13)*$B$4*$B$7+E13)*$B$6,G13)</f>
        <v/>
      </c>
      <c r="J13" s="2" t="inlineStr">
        <is>
          <t>Required one-time Professional Onboarding US$1,500</t>
        </is>
      </c>
    </row>
    <row r="14">
      <c r="A14" t="inlineStr">
        <is>
          <t>HubSpot</t>
        </is>
      </c>
      <c r="B14" t="inlineStr">
        <is>
          <t>Sales Hub Enterprise</t>
        </is>
      </c>
      <c r="C14" s="7" t="n">
        <v>150</v>
      </c>
      <c r="D14" s="7" t="n"/>
      <c r="E14" s="7" t="n">
        <v>3500</v>
      </c>
      <c r="F14" s="3" t="n"/>
      <c r="G14" s="8">
        <f>IF(AND(F14&lt;&gt;"",$B$4&gt;F14),"Over free limit",IF(IF($B$5="Annual",C14,D14)="","Check price",IF($B$5="Annual",C14,D14)*$B$4*12+E14))</f>
        <v/>
      </c>
      <c r="H14" s="9">
        <f>IF(ISNUMBER(G14),G14*$B$6,G14)</f>
        <v/>
      </c>
      <c r="I14" s="9">
        <f>IF(ISNUMBER(G14),(IF($B$5="Annual",C14,D14)*$B$4*$B$7+E14)*$B$6,G14)</f>
        <v/>
      </c>
      <c r="J14" s="2" t="inlineStr">
        <is>
          <t>Required one-time Enterprise Onboarding US$3,500</t>
        </is>
      </c>
    </row>
    <row r="15">
      <c r="A15" t="inlineStr">
        <is>
          <t>Zoho CRM</t>
        </is>
      </c>
      <c r="B15" t="inlineStr">
        <is>
          <t>Free</t>
        </is>
      </c>
      <c r="C15" s="7" t="n">
        <v>0</v>
      </c>
      <c r="D15" s="7" t="n">
        <v>0</v>
      </c>
      <c r="E15" s="7" t="n">
        <v>0</v>
      </c>
      <c r="F15" s="3" t="n">
        <v>3</v>
      </c>
      <c r="G15" s="8">
        <f>IF(AND(F15&lt;&gt;"",$B$4&gt;F15),"Over free limit",IF(IF($B$5="Annual",C15,D15)="","Check price",IF($B$5="Annual",C15,D15)*$B$4*12+E15))</f>
        <v/>
      </c>
      <c r="H15" s="9">
        <f>IF(ISNUMBER(G15),G15*$B$6,G15)</f>
        <v/>
      </c>
      <c r="I15" s="9">
        <f>IF(ISNUMBER(G15),(IF($B$5="Annual",C15,D15)*$B$4*$B$7+E15)*$B$6,G15)</f>
        <v/>
      </c>
      <c r="J15" s="2" t="inlineStr">
        <is>
          <t>Free for 3 users; native WhatsApp needs a paid edition</t>
        </is>
      </c>
    </row>
    <row r="16">
      <c r="A16" t="inlineStr">
        <is>
          <t>Zoho CRM</t>
        </is>
      </c>
      <c r="B16" t="inlineStr">
        <is>
          <t>Standard</t>
        </is>
      </c>
      <c r="C16" s="7" t="n">
        <v>14</v>
      </c>
      <c r="D16" s="7" t="n">
        <v>20</v>
      </c>
      <c r="E16" s="7" t="n">
        <v>0</v>
      </c>
      <c r="F16" s="3" t="n"/>
      <c r="G16" s="8">
        <f>IF(AND(F16&lt;&gt;"",$B$4&gt;F16),"Over free limit",IF(IF($B$5="Annual",C16,D16)="","Check price",IF($B$5="Annual",C16,D16)*$B$4*12+E16))</f>
        <v/>
      </c>
      <c r="H16" s="9">
        <f>IF(ISNUMBER(G16),G16*$B$6,G16)</f>
        <v/>
      </c>
      <c r="I16" s="9">
        <f>IF(ISNUMBER(G16),(IF($B$5="Annual",C16,D16)*$B$4*$B$7+E16)*$B$6,G16)</f>
        <v/>
      </c>
      <c r="J16" s="2" t="inlineStr"/>
    </row>
    <row r="17">
      <c r="A17" t="inlineStr">
        <is>
          <t>Zoho CRM</t>
        </is>
      </c>
      <c r="B17" t="inlineStr">
        <is>
          <t>Professional</t>
        </is>
      </c>
      <c r="C17" s="7" t="n">
        <v>23</v>
      </c>
      <c r="D17" s="7" t="n">
        <v>35</v>
      </c>
      <c r="E17" s="7" t="n">
        <v>0</v>
      </c>
      <c r="F17" s="3" t="n"/>
      <c r="G17" s="8">
        <f>IF(AND(F17&lt;&gt;"",$B$4&gt;F17),"Over free limit",IF(IF($B$5="Annual",C17,D17)="","Check price",IF($B$5="Annual",C17,D17)*$B$4*12+E17))</f>
        <v/>
      </c>
      <c r="H17" s="9">
        <f>IF(ISNUMBER(G17),G17*$B$6,G17)</f>
        <v/>
      </c>
      <c r="I17" s="9">
        <f>IF(ISNUMBER(G17),(IF($B$5="Annual",C17,D17)*$B$4*$B$7+E17)*$B$6,G17)</f>
        <v/>
      </c>
      <c r="J17" s="2" t="inlineStr"/>
    </row>
    <row r="18">
      <c r="A18" t="inlineStr">
        <is>
          <t>Zoho CRM</t>
        </is>
      </c>
      <c r="B18" t="inlineStr">
        <is>
          <t>Enterprise</t>
        </is>
      </c>
      <c r="C18" s="7" t="n">
        <v>40</v>
      </c>
      <c r="D18" s="7" t="n">
        <v>50</v>
      </c>
      <c r="E18" s="7" t="n">
        <v>0</v>
      </c>
      <c r="F18" s="3" t="n"/>
      <c r="G18" s="8">
        <f>IF(AND(F18&lt;&gt;"",$B$4&gt;F18),"Over free limit",IF(IF($B$5="Annual",C18,D18)="","Check price",IF($B$5="Annual",C18,D18)*$B$4*12+E18))</f>
        <v/>
      </c>
      <c r="H18" s="9">
        <f>IF(ISNUMBER(G18),G18*$B$6,G18)</f>
        <v/>
      </c>
      <c r="I18" s="9">
        <f>IF(ISNUMBER(G18),(IF($B$5="Annual",C18,D18)*$B$4*$B$7+E18)*$B$6,G18)</f>
        <v/>
      </c>
      <c r="J18" s="2" t="inlineStr"/>
    </row>
    <row r="19">
      <c r="A19" t="inlineStr">
        <is>
          <t>Zoho CRM</t>
        </is>
      </c>
      <c r="B19" t="inlineStr">
        <is>
          <t>Ultimate</t>
        </is>
      </c>
      <c r="C19" s="7" t="n">
        <v>52</v>
      </c>
      <c r="D19" s="7" t="n">
        <v>65</v>
      </c>
      <c r="E19" s="7" t="n">
        <v>0</v>
      </c>
      <c r="F19" s="3" t="n"/>
      <c r="G19" s="8">
        <f>IF(AND(F19&lt;&gt;"",$B$4&gt;F19),"Over free limit",IF(IF($B$5="Annual",C19,D19)="","Check price",IF($B$5="Annual",C19,D19)*$B$4*12+E19))</f>
        <v/>
      </c>
      <c r="H19" s="9">
        <f>IF(ISNUMBER(G19),G19*$B$6,G19)</f>
        <v/>
      </c>
      <c r="I19" s="9">
        <f>IF(ISNUMBER(G19),(IF($B$5="Annual",C19,D19)*$B$4*$B$7+E19)*$B$6,G19)</f>
        <v/>
      </c>
      <c r="J19" s="2" t="inlineStr"/>
    </row>
    <row r="20">
      <c r="A20" t="inlineStr">
        <is>
          <t>Pipedrive</t>
        </is>
      </c>
      <c r="B20" t="inlineStr">
        <is>
          <t>Lite</t>
        </is>
      </c>
      <c r="C20" s="7" t="n">
        <v>14</v>
      </c>
      <c r="D20" s="7" t="n"/>
      <c r="E20" s="7" t="n">
        <v>0</v>
      </c>
      <c r="F20" s="3" t="n"/>
      <c r="G20" s="8">
        <f>IF(AND(F20&lt;&gt;"",$B$4&gt;F20),"Over free limit",IF(IF($B$5="Annual",C20,D20)="","Check price",IF($B$5="Annual",C20,D20)*$B$4*12+E20))</f>
        <v/>
      </c>
      <c r="H20" s="9">
        <f>IF(ISNUMBER(G20),G20*$B$6,G20)</f>
        <v/>
      </c>
      <c r="I20" s="9">
        <f>IF(ISNUMBER(G20),(IF($B$5="Annual",C20,D20)*$B$4*$B$7+E20)*$B$6,G20)</f>
        <v/>
      </c>
      <c r="J20" s="2" t="inlineStr">
        <is>
          <t>Monthly-billing price not captured: check pipedrive.com/pricing</t>
        </is>
      </c>
    </row>
    <row r="21">
      <c r="A21" t="inlineStr">
        <is>
          <t>Pipedrive</t>
        </is>
      </c>
      <c r="B21" t="inlineStr">
        <is>
          <t>Growth</t>
        </is>
      </c>
      <c r="C21" s="7" t="n">
        <v>39</v>
      </c>
      <c r="D21" s="7" t="n"/>
      <c r="E21" s="7" t="n">
        <v>0</v>
      </c>
      <c r="F21" s="3" t="n"/>
      <c r="G21" s="8">
        <f>IF(AND(F21&lt;&gt;"",$B$4&gt;F21),"Over free limit",IF(IF($B$5="Annual",C21,D21)="","Check price",IF($B$5="Annual",C21,D21)*$B$4*12+E21))</f>
        <v/>
      </c>
      <c r="H21" s="9">
        <f>IF(ISNUMBER(G21),G21*$B$6,G21)</f>
        <v/>
      </c>
      <c r="I21" s="9">
        <f>IF(ISNUMBER(G21),(IF($B$5="Annual",C21,D21)*$B$4*$B$7+E21)*$B$6,G21)</f>
        <v/>
      </c>
      <c r="J21" s="2" t="inlineStr">
        <is>
          <t>Native WhatsApp (beta) from Growth</t>
        </is>
      </c>
    </row>
    <row r="22">
      <c r="A22" t="inlineStr">
        <is>
          <t>Pipedrive</t>
        </is>
      </c>
      <c r="B22" t="inlineStr">
        <is>
          <t>Premium</t>
        </is>
      </c>
      <c r="C22" s="7" t="n">
        <v>59</v>
      </c>
      <c r="D22" s="7" t="n"/>
      <c r="E22" s="7" t="n">
        <v>0</v>
      </c>
      <c r="F22" s="3" t="n"/>
      <c r="G22" s="8">
        <f>IF(AND(F22&lt;&gt;"",$B$4&gt;F22),"Over free limit",IF(IF($B$5="Annual",C22,D22)="","Check price",IF($B$5="Annual",C22,D22)*$B$4*12+E22))</f>
        <v/>
      </c>
      <c r="H22" s="9">
        <f>IF(ISNUMBER(G22),G22*$B$6,G22)</f>
        <v/>
      </c>
      <c r="I22" s="9">
        <f>IF(ISNUMBER(G22),(IF($B$5="Annual",C22,D22)*$B$4*$B$7+E22)*$B$6,G22)</f>
        <v/>
      </c>
      <c r="J22" s="2" t="inlineStr"/>
    </row>
    <row r="23">
      <c r="A23" t="inlineStr">
        <is>
          <t>Pipedrive</t>
        </is>
      </c>
      <c r="B23" t="inlineStr">
        <is>
          <t>Ultimate</t>
        </is>
      </c>
      <c r="C23" s="7" t="n">
        <v>79</v>
      </c>
      <c r="D23" s="7" t="n"/>
      <c r="E23" s="7" t="n">
        <v>0</v>
      </c>
      <c r="F23" s="3" t="n"/>
      <c r="G23" s="8">
        <f>IF(AND(F23&lt;&gt;"",$B$4&gt;F23),"Over free limit",IF(IF($B$5="Annual",C23,D23)="","Check price",IF($B$5="Annual",C23,D23)*$B$4*12+E23))</f>
        <v/>
      </c>
      <c r="H23" s="9">
        <f>IF(ISNUMBER(G23),G23*$B$6,G23)</f>
        <v/>
      </c>
      <c r="I23" s="9">
        <f>IF(ISNUMBER(G23),(IF($B$5="Annual",C23,D23)*$B$4*$B$7+E23)*$B$6,G23)</f>
        <v/>
      </c>
      <c r="J23" s="2" t="inlineStr"/>
    </row>
    <row r="25">
      <c r="A25" s="2" t="inlineStr">
        <is>
          <t>Add-ons not included: HubSpot Credits, Meta WhatsApp message fees, third-party connectors, extra storage, paid support.</t>
        </is>
      </c>
    </row>
    <row r="26">
      <c r="A26" s="2" t="inlineStr">
        <is>
          <t>Plan names and prices change. Re-check each vendor's pricing page before buying.</t>
        </is>
      </c>
    </row>
  </sheetData>
  <dataValidations count="1">
    <dataValidation sqref="B5" showDropDown="0" showInputMessage="0" showErrorMessage="0" allowBlank="1" type="list">
      <formula1>"Annual,Monthly"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44" customWidth="1" min="1" max="1"/>
    <col width="13" customWidth="1" min="2" max="2"/>
    <col width="11" customWidth="1" min="3" max="3"/>
    <col width="11" customWidth="1" min="4" max="4"/>
    <col width="11" customWidth="1" min="5" max="5"/>
    <col width="50" customWidth="1" min="6" max="6"/>
  </cols>
  <sheetData>
    <row r="1">
      <c r="A1" s="1" t="inlineStr">
        <is>
          <t>Score the three against YOUR must-haves</t>
        </is>
      </c>
    </row>
    <row r="2">
      <c r="A2" s="2" t="inlineStr">
        <is>
          <t>Weight: 1 (nice) to 5 (must). Score each CRM 0–5 after a trial with real deals.</t>
        </is>
      </c>
    </row>
    <row r="4">
      <c r="A4" s="6" t="inlineStr">
        <is>
          <t>Criterion</t>
        </is>
      </c>
      <c r="B4" s="6" t="inlineStr">
        <is>
          <t>Weight (1–5)</t>
        </is>
      </c>
      <c r="C4" s="6" t="inlineStr">
        <is>
          <t>HubSpot</t>
        </is>
      </c>
      <c r="D4" s="6" t="inlineStr">
        <is>
          <t>Zoho CRM</t>
        </is>
      </c>
      <c r="E4" s="6" t="inlineStr">
        <is>
          <t>Pipedrive</t>
        </is>
      </c>
      <c r="F4" s="6" t="inlineStr">
        <is>
          <t>Plan needed / notes</t>
        </is>
      </c>
    </row>
    <row r="5">
      <c r="A5" t="inlineStr">
        <is>
          <t>WhatsApp conversations inside the CRM</t>
        </is>
      </c>
      <c r="B5" s="4" t="n"/>
      <c r="C5" s="4" t="n"/>
      <c r="D5" s="4" t="n"/>
      <c r="E5" s="4" t="n"/>
      <c r="F5" s="4" t="n"/>
    </row>
    <row r="6">
      <c r="A6" t="inlineStr">
        <is>
          <t>Pipeline that matches how we sell</t>
        </is>
      </c>
      <c r="B6" s="4" t="n"/>
      <c r="C6" s="4" t="n"/>
      <c r="D6" s="4" t="n"/>
      <c r="E6" s="4" t="n"/>
      <c r="F6" s="4" t="n"/>
    </row>
    <row r="7">
      <c r="A7" t="inlineStr">
        <is>
          <t>Website form capture into the CRM</t>
        </is>
      </c>
      <c r="B7" s="4" t="n"/>
      <c r="C7" s="4" t="n"/>
      <c r="D7" s="4" t="n"/>
      <c r="E7" s="4" t="n"/>
      <c r="F7" s="4" t="n"/>
    </row>
    <row r="8">
      <c r="A8" t="inlineStr">
        <is>
          <t>Mobile app the team will use</t>
        </is>
      </c>
      <c r="B8" s="4" t="n"/>
      <c r="C8" s="4" t="n"/>
      <c r="D8" s="4" t="n"/>
      <c r="E8" s="4" t="n"/>
      <c r="F8" s="4" t="n"/>
    </row>
    <row r="9">
      <c r="A9" t="inlineStr">
        <is>
          <t>Quotes / invoices in AED</t>
        </is>
      </c>
      <c r="B9" s="4" t="n"/>
      <c r="C9" s="4" t="n"/>
      <c r="D9" s="4" t="n"/>
      <c r="E9" s="4" t="n"/>
      <c r="F9" s="4" t="n"/>
    </row>
    <row r="10">
      <c r="A10" t="inlineStr">
        <is>
          <t>Email marketing in the same system</t>
        </is>
      </c>
      <c r="B10" s="4" t="n"/>
      <c r="C10" s="4" t="n"/>
      <c r="D10" s="4" t="n"/>
      <c r="E10" s="4" t="n"/>
      <c r="F10" s="4" t="n"/>
    </row>
    <row r="11">
      <c r="A11" t="inlineStr">
        <is>
          <t>Reporting we need</t>
        </is>
      </c>
      <c r="B11" s="4" t="n"/>
      <c r="C11" s="4" t="n"/>
      <c r="D11" s="4" t="n"/>
      <c r="E11" s="4" t="n"/>
      <c r="F11" s="4" t="n"/>
    </row>
    <row r="12">
      <c r="A12" t="inlineStr">
        <is>
          <t>Integrations we need (accounting, store, calendar)</t>
        </is>
      </c>
      <c r="B12" s="4" t="n"/>
      <c r="C12" s="4" t="n"/>
      <c r="D12" s="4" t="n"/>
      <c r="E12" s="4" t="n"/>
      <c r="F12" s="4" t="n"/>
    </row>
    <row r="13">
      <c r="A13" t="inlineStr">
        <is>
          <t>Arabic names and messages handled well</t>
        </is>
      </c>
      <c r="B13" s="4" t="n"/>
      <c r="C13" s="4" t="n"/>
      <c r="D13" s="4" t="n"/>
      <c r="E13" s="4" t="n"/>
      <c r="F13" s="4" t="n"/>
    </row>
    <row r="14">
      <c r="A14" t="inlineStr">
        <is>
          <t>Ease of use (team feedback after trial)</t>
        </is>
      </c>
      <c r="B14" s="4" t="n"/>
      <c r="C14" s="4" t="n"/>
      <c r="D14" s="4" t="n"/>
      <c r="E14" s="4" t="n"/>
      <c r="F14" s="4" t="n"/>
    </row>
    <row r="15">
      <c r="A15" t="inlineStr">
        <is>
          <t>36-month cost at our size</t>
        </is>
      </c>
      <c r="B15" s="4" t="n"/>
      <c r="C15" s="4" t="n"/>
      <c r="D15" s="4" t="n"/>
      <c r="E15" s="4" t="n"/>
      <c r="F15" s="4" t="n"/>
    </row>
    <row r="17">
      <c r="A17" s="10" t="inlineStr">
        <is>
          <t>Weighted score (out of 100)</t>
        </is>
      </c>
      <c r="C17" s="11">
        <f>IFERROR(SUMPRODUCT($B$5:$B$15,C5:C15)/(SUM($B$5:$B$15)*5)*100,"")</f>
        <v/>
      </c>
      <c r="D17" s="11">
        <f>IFERROR(SUMPRODUCT($B$5:$B$15,D5:D15)/(SUM($B$5:$B$15)*5)*100,"")</f>
        <v/>
      </c>
      <c r="E17" s="11">
        <f>IFERROR(SUMPRODUCT($B$5:$B$15,E5:E15)/(SUM($B$5:$B$15)*5)*100,"")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2026-10-22T04:32:53Z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