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 produ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1" customWidth="1" min="3" max="3"/>
    <col width="9" customWidth="1" min="4" max="4"/>
    <col width="8" customWidth="1" min="5" max="5"/>
    <col width="11" customWidth="1" min="6" max="6"/>
    <col width="10" customWidth="1" min="7" max="7"/>
    <col width="9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9" customWidth="1" min="14" max="14"/>
  </cols>
  <sheetData>
    <row r="1">
      <c r="A1" s="1" t="inlineStr">
        <is>
          <t>Marketplace order cost calculator</t>
        </is>
      </c>
    </row>
    <row r="2">
      <c r="A2" s="2" t="inlineStr">
        <is>
          <t>Jinnflow · jinnflow.com/guides/marketplace-true-cost-per-order/ · Fees from current fee pages; returns and ads from your data. AED. Confirm VAT treatment with your accountant.</t>
        </is>
      </c>
    </row>
    <row r="4">
      <c r="A4" s="3" t="inlineStr">
        <is>
          <t>Product</t>
        </is>
      </c>
      <c r="B4" s="3" t="inlineStr">
        <is>
          <t>Price</t>
        </is>
      </c>
      <c r="C4" s="3" t="inlineStr">
        <is>
          <t>Product + inbound cost</t>
        </is>
      </c>
      <c r="D4" s="3" t="inlineStr">
        <is>
          <t>Referral %</t>
        </is>
      </c>
      <c r="E4" s="3" t="inlineStr">
        <is>
          <t>Min fee</t>
        </is>
      </c>
      <c r="F4" s="3" t="inlineStr">
        <is>
          <t>Fulfilment / shipping</t>
        </is>
      </c>
      <c r="G4" s="3" t="inlineStr">
        <is>
          <t>Storage per unit</t>
        </is>
      </c>
      <c r="H4" s="3" t="inlineStr">
        <is>
          <t>Return rate %</t>
        </is>
      </c>
      <c r="I4" s="3" t="inlineStr">
        <is>
          <t>Cost per return</t>
        </is>
      </c>
      <c r="J4" s="3" t="inlineStr">
        <is>
          <t>Ad spend per order</t>
        </is>
      </c>
      <c r="K4" s="3" t="inlineStr">
        <is>
          <t>Funded discount</t>
        </is>
      </c>
      <c r="L4" s="3" t="inlineStr">
        <is>
          <t>Referral fee</t>
        </is>
      </c>
      <c r="M4" s="3" t="inlineStr">
        <is>
          <t>Margin per order</t>
        </is>
      </c>
      <c r="N4" s="3" t="inlineStr">
        <is>
          <t>Margin %</t>
        </is>
      </c>
    </row>
    <row r="5">
      <c r="A5" s="4" t="inlineStr">
        <is>
          <t>Example product</t>
        </is>
      </c>
      <c r="B5" s="4" t="n">
        <v>150</v>
      </c>
      <c r="C5" s="4" t="n">
        <v>60</v>
      </c>
      <c r="D5" s="4" t="n">
        <v>15</v>
      </c>
      <c r="E5" s="4" t="n">
        <v>1</v>
      </c>
      <c r="F5" s="4" t="n">
        <v>10</v>
      </c>
      <c r="G5" s="4" t="n">
        <v>1</v>
      </c>
      <c r="H5" s="4" t="n">
        <v>5</v>
      </c>
      <c r="I5" s="4" t="n">
        <v>40</v>
      </c>
      <c r="J5" s="4" t="n">
        <v>6</v>
      </c>
      <c r="K5" s="4" t="n">
        <v>0</v>
      </c>
      <c r="L5" s="5">
        <f>IF(B5="","",MAX(B5*D5/100,E5))</f>
        <v/>
      </c>
      <c r="M5" s="5">
        <f>IF(B5="","",B5-C5-L5-F5-G5-H5/100*I5-J5-K5)</f>
        <v/>
      </c>
      <c r="N5" s="5">
        <f>IF(OR(B5="",B5=0),"",M5/B5)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5">
        <f>IF(B6="","",MAX(B6*D6/100,E6))</f>
        <v/>
      </c>
      <c r="M6" s="5">
        <f>IF(B6="","",B6-C6-L6-F6-G6-H6/100*I6-J6-K6)</f>
        <v/>
      </c>
      <c r="N6" s="5">
        <f>IF(OR(B6="",B6=0),"",M6/B6)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5">
        <f>IF(B7="","",MAX(B7*D7/100,E7))</f>
        <v/>
      </c>
      <c r="M7" s="5">
        <f>IF(B7="","",B7-C7-L7-F7-G7-H7/100*I7-J7-K7)</f>
        <v/>
      </c>
      <c r="N7" s="5">
        <f>IF(OR(B7="",B7=0),"",M7/B7)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5">
        <f>IF(B8="","",MAX(B8*D8/100,E8))</f>
        <v/>
      </c>
      <c r="M8" s="5">
        <f>IF(B8="","",B8-C8-L8-F8-G8-H8/100*I8-J8-K8)</f>
        <v/>
      </c>
      <c r="N8" s="5">
        <f>IF(OR(B8="",B8=0),"",M8/B8)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5">
        <f>IF(B9="","",MAX(B9*D9/100,E9))</f>
        <v/>
      </c>
      <c r="M9" s="5">
        <f>IF(B9="","",B9-C9-L9-F9-G9-H9/100*I9-J9-K9)</f>
        <v/>
      </c>
      <c r="N9" s="5">
        <f>IF(OR(B9="",B9=0),"",M9/B9)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5">
        <f>IF(B10="","",MAX(B10*D10/100,E10))</f>
        <v/>
      </c>
      <c r="M10" s="5">
        <f>IF(B10="","",B10-C10-L10-F10-G10-H10/100*I10-J10-K10)</f>
        <v/>
      </c>
      <c r="N10" s="5">
        <f>IF(OR(B10="",B10=0),"",M10/B10)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5">
        <f>IF(B11="","",MAX(B11*D11/100,E11))</f>
        <v/>
      </c>
      <c r="M11" s="5">
        <f>IF(B11="","",B11-C11-L11-F11-G11-H11/100*I11-J11-K11)</f>
        <v/>
      </c>
      <c r="N11" s="5">
        <f>IF(OR(B11="",B11=0),"",M11/B11)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5">
        <f>IF(B12="","",MAX(B12*D12/100,E12))</f>
        <v/>
      </c>
      <c r="M12" s="5">
        <f>IF(B12="","",B12-C12-L12-F12-G12-H12/100*I12-J12-K12)</f>
        <v/>
      </c>
      <c r="N12" s="5">
        <f>IF(OR(B12="",B12=0),"",M12/B12)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5">
        <f>IF(B13="","",MAX(B13*D13/100,E13))</f>
        <v/>
      </c>
      <c r="M13" s="5">
        <f>IF(B13="","",B13-C13-L13-F13-G13-H13/100*I13-J13-K13)</f>
        <v/>
      </c>
      <c r="N13" s="5">
        <f>IF(OR(B13="",B13=0),"",M13/B13)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5">
        <f>IF(B14="","",MAX(B14*D14/100,E14))</f>
        <v/>
      </c>
      <c r="M14" s="5">
        <f>IF(B14="","",B14-C14-L14-F14-G14-H14/100*I14-J14-K14)</f>
        <v/>
      </c>
      <c r="N14" s="5">
        <f>IF(OR(B14="",B14=0),"",M14/B14)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5">
        <f>IF(B15="","",MAX(B15*D15/100,E15))</f>
        <v/>
      </c>
      <c r="M15" s="5">
        <f>IF(B15="","",B15-C15-L15-F15-G15-H15/100*I15-J15-K15)</f>
        <v/>
      </c>
      <c r="N15" s="5">
        <f>IF(OR(B15="",B15=0),"",M15/B15)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5">
        <f>IF(B16="","",MAX(B16*D16/100,E16))</f>
        <v/>
      </c>
      <c r="M16" s="5">
        <f>IF(B16="","",B16-C16-L16-F16-G16-H16/100*I16-J16-K16)</f>
        <v/>
      </c>
      <c r="N16" s="5">
        <f>IF(OR(B16="",B16=0),"",M16/B16)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5">
        <f>IF(B17="","",MAX(B17*D17/100,E17))</f>
        <v/>
      </c>
      <c r="M17" s="5">
        <f>IF(B17="","",B17-C17-L17-F17-G17-H17/100*I17-J17-K17)</f>
        <v/>
      </c>
      <c r="N17" s="5">
        <f>IF(OR(B17="",B17=0),"",M17/B17)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5">
        <f>IF(B18="","",MAX(B18*D18/100,E18))</f>
        <v/>
      </c>
      <c r="M18" s="5">
        <f>IF(B18="","",B18-C18-L18-F18-G18-H18/100*I18-J18-K18)</f>
        <v/>
      </c>
      <c r="N18" s="5">
        <f>IF(OR(B18="",B18=0),"",M18/B18)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5">
        <f>IF(B19="","",MAX(B19*D19/100,E19))</f>
        <v/>
      </c>
      <c r="M19" s="5">
        <f>IF(B19="","",B19-C19-L19-F19-G19-H19/100*I19-J19-K19)</f>
        <v/>
      </c>
      <c r="N19" s="5">
        <f>IF(OR(B19="",B19=0),"",M19/B19)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5">
        <f>IF(B20="","",MAX(B20*D20/100,E20))</f>
        <v/>
      </c>
      <c r="M20" s="5">
        <f>IF(B20="","",B20-C20-L20-F20-G20-H20/100*I20-J20-K20)</f>
        <v/>
      </c>
      <c r="N20" s="5">
        <f>IF(OR(B20="",B20=0),"",M20/B20)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5">
        <f>IF(B21="","",MAX(B21*D21/100,E21))</f>
        <v/>
      </c>
      <c r="M21" s="5">
        <f>IF(B21="","",B21-C21-L21-F21-G21-H21/100*I21-J21-K21)</f>
        <v/>
      </c>
      <c r="N21" s="5">
        <f>IF(OR(B21="",B21=0),"",M21/B21)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5">
        <f>IF(B22="","",MAX(B22*D22/100,E22))</f>
        <v/>
      </c>
      <c r="M22" s="5">
        <f>IF(B22="","",B22-C22-L22-F22-G22-H22/100*I22-J22-K22)</f>
        <v/>
      </c>
      <c r="N22" s="5">
        <f>IF(OR(B22="",B22=0),"",M22/B22)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5">
        <f>IF(B23="","",MAX(B23*D23/100,E23))</f>
        <v/>
      </c>
      <c r="M23" s="5">
        <f>IF(B23="","",B23-C23-L23-F23-G23-H23/100*I23-J23-K23)</f>
        <v/>
      </c>
      <c r="N23" s="5">
        <f>IF(OR(B23="",B23=0),"",M23/B23)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5">
        <f>IF(B24="","",MAX(B24*D24/100,E24))</f>
        <v/>
      </c>
      <c r="M24" s="5">
        <f>IF(B24="","",B24-C24-L24-F24-G24-H24/100*I24-J24-K24)</f>
        <v/>
      </c>
      <c r="N24" s="5">
        <f>IF(OR(B24="",B24=0),"",M24/B24)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5">
        <f>IF(B25="","",MAX(B25*D25/100,E25))</f>
        <v/>
      </c>
      <c r="M25" s="5">
        <f>IF(B25="","",B25-C25-L25-F25-G25-H25/100*I25-J25-K25)</f>
        <v/>
      </c>
      <c r="N25" s="5">
        <f>IF(OR(B25="",B25=0),"",M25/B25)</f>
        <v/>
      </c>
    </row>
    <row r="27">
      <c r="A27" s="2" t="inlineStr">
        <is>
          <t>Fulfilment and storage in the example are illustrative. Amazon.ae referral fees mostly 4.5-15% (min AED 1); noon varies by category and model.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2026-10-22T04:32:55Z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