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st mod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%"/>
    <numFmt numFmtId="165" formatCode="&quot;US$&quot;#,##0.00"/>
    <numFmt numFmtId="166" formatCode="0.0000"/>
    <numFmt numFmtId="167" formatCode="0.0"/>
    <numFmt numFmtId="168" formatCode="#,##0&quot; AED&quot;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FFF4C2"/>
      </patternFill>
    </fill>
    <fill>
      <patternFill patternType="solid">
        <fgColor rgb="001A1433"/>
      </patternFill>
    </fill>
    <fill>
      <patternFill patternType="solid">
        <fgColor rgb="00EDE8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2" borderId="0" pivotButton="0" quotePrefix="0" xfId="0"/>
    <xf numFmtId="9" fontId="0" fillId="2" borderId="0" pivotButton="0" quotePrefix="0" xfId="0"/>
    <xf numFmtId="164" fontId="0" fillId="2" borderId="0" pivotButton="0" quotePrefix="0" xfId="0"/>
    <xf numFmtId="2" fontId="0" fillId="2" borderId="0" pivotButton="0" quotePrefix="0" xfId="0"/>
    <xf numFmtId="165" fontId="0" fillId="2" borderId="0" pivotButton="0" quotePrefix="0" xfId="0"/>
    <xf numFmtId="166" fontId="0" fillId="2" borderId="0" pivotButton="0" quotePrefix="0" xfId="0"/>
    <xf numFmtId="167" fontId="0" fillId="2" borderId="0" pivotButton="0" quotePrefix="0" xfId="0"/>
    <xf numFmtId="168" fontId="0" fillId="0" borderId="0" pivotButton="0" quotePrefix="0" xfId="0"/>
    <xf numFmtId="0" fontId="3" fillId="3" borderId="0" applyAlignment="1" pivotButton="0" quotePrefix="0" xfId="0">
      <alignment vertical="top" wrapText="1"/>
    </xf>
    <xf numFmtId="0" fontId="4" fillId="0" borderId="0" pivotButton="0" quotePrefix="0" xfId="0"/>
    <xf numFmtId="168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3"/>
  <sheetViews>
    <sheetView workbookViewId="0">
      <selection activeCell="A1" sqref="A1"/>
    </sheetView>
  </sheetViews>
  <sheetFormatPr baseColWidth="8" defaultRowHeight="15"/>
  <cols>
    <col width="58" customWidth="1" min="1" max="1"/>
    <col width="22" customWidth="1" min="2" max="2"/>
    <col width="22" customWidth="1" min="3" max="3"/>
    <col width="22" customWidth="1" min="4" max="4"/>
  </cols>
  <sheetData>
    <row r="1">
      <c r="A1" s="1" t="inlineStr">
        <is>
          <t>Shopify vs WooCommerce: 3-year cost model (UAE)</t>
        </is>
      </c>
    </row>
    <row r="2">
      <c r="A2" s="2" t="inlineStr">
        <is>
          <t>Jinnflow · jinnflow.com/guides/shopify-vs-woocommerce-uae/ · rates checked 22 October 2026. Defaults reproduce the guide's hypothetical store.</t>
        </is>
      </c>
    </row>
    <row r="4">
      <c r="A4" t="inlineStr">
        <is>
          <t>Orders per month</t>
        </is>
      </c>
      <c r="B4" s="3" t="n">
        <v>300</v>
      </c>
    </row>
    <row r="5">
      <c r="A5" t="inlineStr">
        <is>
          <t>Average order value (AED)</t>
        </is>
      </c>
      <c r="B5" s="3" t="n">
        <v>250</v>
      </c>
    </row>
    <row r="6">
      <c r="A6" t="inlineStr">
        <is>
          <t>Share of orders paid by card online</t>
        </is>
      </c>
      <c r="B6" s="4" t="n">
        <v>0.7</v>
      </c>
    </row>
    <row r="7">
      <c r="A7" t="inlineStr">
        <is>
          <t>Card rate: percentage (Shopify Basic + Shopify Payments = 2.9%)</t>
        </is>
      </c>
      <c r="B7" s="5" t="n">
        <v>0.029</v>
      </c>
    </row>
    <row r="8">
      <c r="A8" t="inlineStr">
        <is>
          <t>Card rate: fixed AED per order</t>
        </is>
      </c>
      <c r="B8" s="6" t="n">
        <v>1</v>
      </c>
    </row>
    <row r="9">
      <c r="A9" t="inlineStr">
        <is>
          <t>Shopify plan price, US$ per month (Basic yearly = 24)</t>
        </is>
      </c>
      <c r="B9" s="7" t="n">
        <v>24</v>
      </c>
    </row>
    <row r="10">
      <c r="A10" t="inlineStr">
        <is>
          <t>Shopify third-party gateway fee if not using Shopify Payments (Basic = 2%)</t>
        </is>
      </c>
      <c r="B10" s="5" t="n">
        <v>0.02</v>
      </c>
    </row>
    <row r="11">
      <c r="A11" t="inlineStr">
        <is>
          <t>US$ to AED (fixed peg)</t>
        </is>
      </c>
      <c r="B11" s="8" t="n">
        <v>3.6725</v>
      </c>
    </row>
    <row r="12">
      <c r="A12" t="inlineStr">
        <is>
          <t>Shopify paid apps, AED per month (assumption)</t>
        </is>
      </c>
      <c r="B12" s="3" t="n">
        <v>200</v>
      </c>
    </row>
    <row r="13">
      <c r="A13" t="inlineStr">
        <is>
          <t>WooCommerce hosting, AED per month (assumption)</t>
        </is>
      </c>
      <c r="B13" s="3" t="n">
        <v>150</v>
      </c>
    </row>
    <row r="14">
      <c r="A14" t="inlineStr">
        <is>
          <t>WooCommerce premium plugins and theme, AED per year (assumption)</t>
        </is>
      </c>
      <c r="B14" s="3" t="n">
        <v>1500</v>
      </c>
    </row>
    <row r="15">
      <c r="A15" t="inlineStr">
        <is>
          <t>WooCommerce upkeep hours per month (assumption)</t>
        </is>
      </c>
      <c r="B15" s="9" t="n">
        <v>3</v>
      </c>
    </row>
    <row r="16">
      <c r="A16" t="inlineStr">
        <is>
          <t>Hourly rate for upkeep (AED)</t>
        </is>
      </c>
      <c r="B16" s="3" t="n">
        <v>200</v>
      </c>
    </row>
    <row r="18">
      <c r="A18" t="inlineStr">
        <is>
          <t>Card orders per month</t>
        </is>
      </c>
      <c r="B18">
        <f>B4*B6</f>
        <v/>
      </c>
    </row>
    <row r="19">
      <c r="A19" t="inlineStr">
        <is>
          <t>Card sales per month (AED)</t>
        </is>
      </c>
      <c r="B19" s="10">
        <f>B18*B5</f>
        <v/>
      </c>
    </row>
    <row r="21">
      <c r="A21" s="11" t="inlineStr">
        <is>
          <t>Per year (AED)</t>
        </is>
      </c>
      <c r="B21" s="11" t="inlineStr">
        <is>
          <t>Shopify + Shopify Payments</t>
        </is>
      </c>
      <c r="C21" s="11" t="inlineStr">
        <is>
          <t>Shopify + third-party gateway</t>
        </is>
      </c>
      <c r="D21" s="11" t="inlineStr">
        <is>
          <t>WooCommerce</t>
        </is>
      </c>
    </row>
    <row r="22">
      <c r="A22" t="inlineStr">
        <is>
          <t>Platform subscription</t>
        </is>
      </c>
      <c r="B22" s="10">
        <f>B9*12*B11</f>
        <v/>
      </c>
      <c r="C22" s="10">
        <f>B9*12*B11</f>
        <v/>
      </c>
      <c r="D22" s="10">
        <f>0</f>
        <v/>
      </c>
    </row>
    <row r="23">
      <c r="A23" t="inlineStr">
        <is>
          <t>Card fees</t>
        </is>
      </c>
      <c r="B23" s="10">
        <f>B18*(B7*B5+B8)*12</f>
        <v/>
      </c>
      <c r="C23" s="10">
        <f>B18*(B7*B5+B8)*12</f>
        <v/>
      </c>
      <c r="D23" s="10">
        <f>B18*(B7*B5+B8)*12</f>
        <v/>
      </c>
    </row>
    <row r="24">
      <c r="A24" t="inlineStr">
        <is>
          <t>Shopify third-party transaction fee</t>
        </is>
      </c>
      <c r="B24" s="10">
        <f>0</f>
        <v/>
      </c>
      <c r="C24" s="10">
        <f>B10*B19*12</f>
        <v/>
      </c>
      <c r="D24" s="10">
        <f>0</f>
        <v/>
      </c>
    </row>
    <row r="25">
      <c r="A25" t="inlineStr">
        <is>
          <t>Hosting</t>
        </is>
      </c>
      <c r="B25" s="10">
        <f>0</f>
        <v/>
      </c>
      <c r="C25" s="10">
        <f>0</f>
        <v/>
      </c>
      <c r="D25" s="10">
        <f>B13*12</f>
        <v/>
      </c>
    </row>
    <row r="26">
      <c r="A26" t="inlineStr">
        <is>
          <t>Apps / plugins / theme</t>
        </is>
      </c>
      <c r="B26" s="10">
        <f>B12*12</f>
        <v/>
      </c>
      <c r="C26" s="10">
        <f>B12*12</f>
        <v/>
      </c>
      <c r="D26" s="10">
        <f>B14</f>
        <v/>
      </c>
    </row>
    <row r="27">
      <c r="A27" t="inlineStr">
        <is>
          <t>Upkeep</t>
        </is>
      </c>
      <c r="B27" s="10">
        <f>0</f>
        <v/>
      </c>
      <c r="C27" s="10">
        <f>0</f>
        <v/>
      </c>
      <c r="D27" s="10">
        <f>B15*B16*12</f>
        <v/>
      </c>
    </row>
    <row r="28">
      <c r="A28" s="12" t="inlineStr">
        <is>
          <t>Total per year</t>
        </is>
      </c>
      <c r="B28" s="13">
        <f>SUM(B22:B27)</f>
        <v/>
      </c>
      <c r="C28" s="13">
        <f>SUM(C22:C27)</f>
        <v/>
      </c>
      <c r="D28" s="13">
        <f>SUM(D22:D27)</f>
        <v/>
      </c>
    </row>
    <row r="29">
      <c r="A29" s="12" t="inlineStr">
        <is>
          <t>Total over 3 years</t>
        </is>
      </c>
      <c r="B29" s="13">
        <f>B28*3</f>
        <v/>
      </c>
      <c r="C29" s="13">
        <f>C28*3</f>
        <v/>
      </c>
      <c r="D29" s="13">
        <f>D28*3</f>
        <v/>
      </c>
    </row>
    <row r="31">
      <c r="A31" s="2" t="inlineStr">
        <is>
          <t>Not included (same on both platforms): shipping, courier cash-on-delivery fees, VAT, build cost.</t>
        </is>
      </c>
    </row>
    <row r="32">
      <c r="A32" s="2" t="inlineStr">
        <is>
          <t>Third-party gateway column assumes that provider charges the same card rate; replace with its real rate.</t>
        </is>
      </c>
    </row>
    <row r="33">
      <c r="A33" s="2" t="inlineStr">
        <is>
          <t>International cards often cost more (Stripe UAE: +1%, +1% if currency conversion). Model them by raising the card rate.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2026-10-22T04:32:53Z</dcterms:created>
  <dcterms:modified xmlns:dcterms="http://purl.org/dc/terms/" xmlns:xsi="http://www.w3.org/2001/XMLSchema-instance" xsi:type="dcterms:W3CDTF">2026-10-22T04:32:55Z</dcterms:modified>
  <cp:lastModifiedBy>Jinnflow</cp:lastModifiedBy>
</cp:coreProperties>
</file>